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6-2024\1) výzva\"/>
    </mc:Choice>
  </mc:AlternateContent>
  <xr:revisionPtr revIDLastSave="0" documentId="13_ncr:1_{39324275-CDAF-4F51-BD71-322AD079491A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K10" i="1"/>
  <c r="L10" i="1"/>
  <c r="K11" i="1"/>
  <c r="L11" i="1"/>
  <c r="K12" i="1"/>
  <c r="L12" i="1"/>
  <c r="K13" i="1"/>
  <c r="L13" i="1"/>
  <c r="H8" i="1" l="1"/>
  <c r="H9" i="1"/>
  <c r="K8" i="1"/>
  <c r="L8" i="1"/>
  <c r="K9" i="1"/>
  <c r="L9" i="1"/>
  <c r="K7" i="1" l="1"/>
  <c r="H7" i="1"/>
  <c r="L7" i="1"/>
  <c r="I16" i="1" l="1"/>
  <c r="J16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<sst xmlns="http://schemas.openxmlformats.org/spreadsheetml/2006/main" count="56" uniqueCount="50">
  <si>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</si>
  <si>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</si>
  <si>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</si>
  <si>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</si>
  <si>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</si>
  <si>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</si>
  <si>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</si>
  <si>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</si>
  <si>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</si>
  <si>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</si>
  <si>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</si>
  <si>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</si>
  <si>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</si>
  <si>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</si>
  <si>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</si>
  <si>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</si>
  <si>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</si>
  <si>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</si>
  <si>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</si>
  <si>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</si>
  <si>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</si>
  <si>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</si>
  <si>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</si>
  <si>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</si>
  <si>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</si>
  <si>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</si>
  <si>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</si>
  <si>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</si>
  <si>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</si>
  <si>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Společná faktura</t>
  </si>
  <si>
    <t>40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</si>
  <si>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</si>
  <si>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Sklad: 
Ilona Skalová,
Tel.: 37763 1333,
či
Vnější vztahy: 
Hana Kalašová, 
Tel.: 37763 1071,
725 870 136
</t>
    </r>
    <r>
      <rPr>
        <sz val="11"/>
        <rFont val="Calibri"/>
        <family val="2"/>
        <charset val="238"/>
        <scheme val="minor"/>
      </rPr>
      <t>E-mail: kalasovh@rek.zcu.cz</t>
    </r>
  </si>
  <si>
    <t>V případě, že se dodavatel při předání zboží na některá uvedená tel. čísla nedovolá, bude v takovém případě volat tel. 377 631 320.</t>
  </si>
  <si>
    <t>Požadavek na dodání produktové karty jako součást nabídky k ověření splnění zadané specifikace.</t>
  </si>
  <si>
    <t>Příloha č. 2 Kupní smlouvy - technická specifikace
Propagační předměty (II.) 006 - 2024</t>
  </si>
  <si>
    <t>Balzám na rty ve stříbrné kouli; UV filtr</t>
  </si>
  <si>
    <t>Lanyard z rPET</t>
  </si>
  <si>
    <t>Sluneční brýle UV400</t>
  </si>
  <si>
    <t>Ohebné pravítko</t>
  </si>
  <si>
    <t>Propiska z recyklovaného materiálu.</t>
  </si>
  <si>
    <t>Zápisník A5</t>
  </si>
  <si>
    <t>Krabička  na pero</t>
  </si>
  <si>
    <r>
      <t xml:space="preserve">Dvoudílná papírová krabička na 1 pero.
S průřezem pro náhled propisky v horním dílu.
</t>
    </r>
    <r>
      <rPr>
        <b/>
        <sz val="11"/>
        <color theme="1"/>
        <rFont val="Calibri"/>
        <family val="2"/>
        <charset val="238"/>
        <scheme val="minor"/>
      </rPr>
      <t>Barva krabičky černá.</t>
    </r>
    <r>
      <rPr>
        <sz val="11"/>
        <color theme="1"/>
        <rFont val="Calibri"/>
        <family val="2"/>
        <charset val="238"/>
        <scheme val="minor"/>
      </rPr>
      <t xml:space="preserve">
Rozměry cca: 4 x 2 x 18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 S ČESKÝM LOGOTYPEM o velikosti 1,5 cm na výšku, </t>
    </r>
    <r>
      <rPr>
        <b/>
        <sz val="11"/>
        <color theme="1"/>
        <rFont val="Calibri"/>
        <family val="2"/>
        <charset val="238"/>
        <scheme val="minor"/>
      </rPr>
      <t>potisk stříbrnou nebo bílou barvou.</t>
    </r>
    <r>
      <rPr>
        <sz val="11"/>
        <color theme="1"/>
        <rFont val="Calibri"/>
        <family val="2"/>
        <charset val="238"/>
        <scheme val="minor"/>
      </rPr>
      <t xml:space="preserve">
Logo (včetně logotypu)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(II.)-006-2024.zip</t>
    </r>
  </si>
  <si>
    <r>
      <rPr>
        <b/>
        <sz val="11"/>
        <color theme="1"/>
        <rFont val="Calibri"/>
        <family val="2"/>
        <charset val="238"/>
        <scheme val="minor"/>
      </rPr>
      <t>Černý poznámkový zápisník</t>
    </r>
    <r>
      <rPr>
        <sz val="11"/>
        <color theme="1"/>
        <rFont val="Calibri"/>
        <family val="2"/>
        <charset val="238"/>
        <scheme val="minor"/>
      </rPr>
      <t xml:space="preserve"> s gumičkou.
</t>
    </r>
    <r>
      <rPr>
        <u/>
        <sz val="11"/>
        <color theme="1"/>
        <rFont val="Calibri"/>
        <family val="2"/>
        <charset val="238"/>
        <scheme val="minor"/>
      </rPr>
      <t>Detaily v modré barvě</t>
    </r>
    <r>
      <rPr>
        <sz val="11"/>
        <color theme="1"/>
        <rFont val="Calibri"/>
        <family val="2"/>
        <charset val="238"/>
        <scheme val="minor"/>
      </rPr>
      <t xml:space="preserve"> (hřbet stránek, gumička, záložka). 
Rozměry: A5 (cca 21 x14 cm).
Min. 80 linkovaných stran.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logo - </t>
    </r>
    <r>
      <rPr>
        <b/>
        <sz val="11"/>
        <color theme="1"/>
        <rFont val="Calibri"/>
        <family val="2"/>
        <charset val="238"/>
        <scheme val="minor"/>
      </rPr>
      <t>univerzitní modrá.</t>
    </r>
    <r>
      <rPr>
        <sz val="11"/>
        <color theme="1"/>
        <rFont val="Calibri"/>
        <family val="2"/>
        <charset val="238"/>
        <scheme val="minor"/>
      </rPr>
      <t xml:space="preserve">
LOGO ZČU s nápisem v kruhu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(II.)-006-2024.zip</t>
    </r>
  </si>
  <si>
    <r>
      <t xml:space="preserve">Kuličkové pero z pšeničného slaměného vlákna. 
S ABS s klipem.
</t>
    </r>
    <r>
      <rPr>
        <b/>
        <sz val="11"/>
        <color theme="1"/>
        <rFont val="Calibri"/>
        <family val="2"/>
        <charset val="238"/>
        <scheme val="minor"/>
      </rPr>
      <t>Tmavě modrá barva těla, modrá barva tuhy.</t>
    </r>
    <r>
      <rPr>
        <sz val="11"/>
        <color theme="1"/>
        <rFont val="Calibri"/>
        <family val="2"/>
        <charset val="238"/>
        <scheme val="minor"/>
      </rPr>
      <t xml:space="preserve">
Rozměry: ø 0,8 - 1,1 cm, délka propisky 13,5 - 14,5 cm.
</t>
    </r>
    <r>
      <rPr>
        <b/>
        <sz val="11"/>
        <color theme="1"/>
        <rFont val="Calibri"/>
        <family val="2"/>
        <charset val="238"/>
        <scheme val="minor"/>
      </rPr>
      <t>Potisk bílou barvou</t>
    </r>
    <r>
      <rPr>
        <sz val="11"/>
        <color theme="1"/>
        <rFont val="Calibri"/>
        <family val="2"/>
        <charset val="238"/>
        <scheme val="minor"/>
      </rPr>
      <t>: logo ZČU (bez logotypu) a text "ZCU.CZ"
Logo (včetně logotypu)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(II.)-006-2024.zip</t>
    </r>
  </si>
  <si>
    <r>
      <t xml:space="preserve">Plastové sluneční brýle.
UV ochrana min. 400. 
Matný povrch, </t>
    </r>
    <r>
      <rPr>
        <u/>
        <sz val="11"/>
        <color theme="1"/>
        <rFont val="Calibri"/>
        <family val="2"/>
        <charset val="238"/>
        <scheme val="minor"/>
      </rPr>
      <t>transparentní obroučky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Modré nožičky, modré metalické čočky.</t>
    </r>
    <r>
      <rPr>
        <b/>
        <u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z boku na levé nožičce (</t>
    </r>
    <r>
      <rPr>
        <u/>
        <sz val="11"/>
        <color theme="1"/>
        <rFont val="Calibri"/>
        <family val="2"/>
        <charset val="238"/>
        <scheme val="minor"/>
      </rPr>
      <t>bílá/světle šedá/stříbrná</t>
    </r>
    <r>
      <rPr>
        <sz val="11"/>
        <color theme="1"/>
        <rFont val="Calibri"/>
        <family val="2"/>
        <charset val="238"/>
        <scheme val="minor"/>
      </rPr>
      <t>): logo ZČU a text "ZCU.CZ"
Logo (včetně logotypu)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(II.)-006-2024.zip</t>
    </r>
  </si>
  <si>
    <r>
      <t xml:space="preserve">Přírodní balzám na rty. 
V kulatém obalu s metalickým vzhledem. 
Dermatologicky testováno. 
Ochranný faktor min. SPF 15. 
Doba upotřebitelnosti min. 9 měsíců od dodání zboží.
Průměr koule: 3,5 - 4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tampontisk - logo ZČU (bez logotypu) a nápis „ZCU.CZ“ - dle přiloženého obrázku</t>
    </r>
    <r>
      <rPr>
        <b/>
        <sz val="11"/>
        <rFont val="Calibri"/>
        <family val="2"/>
        <charset val="238"/>
        <scheme val="minor"/>
      </rPr>
      <t xml:space="preserve">. Barva potisku šedá. </t>
    </r>
    <r>
      <rPr>
        <sz val="11"/>
        <color rgb="FF0000CC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Logo (včetně logotypu)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(II.)-006-2024.zip</t>
    </r>
  </si>
  <si>
    <r>
      <t xml:space="preserve">Šňůrka z recyklovaného PET.
Vysoce kvalitní karabinka k uchycení jmenovky, identifikační karty nebo klíčů.
</t>
    </r>
    <r>
      <rPr>
        <b/>
        <sz val="11"/>
        <color theme="1"/>
        <rFont val="Calibri"/>
        <family val="2"/>
        <charset val="238"/>
        <scheme val="minor"/>
      </rPr>
      <t xml:space="preserve">Tmavě modrá, s etiketou rPET.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potisk:</t>
    </r>
    <r>
      <rPr>
        <sz val="11"/>
        <color theme="1"/>
        <rFont val="Calibri"/>
        <family val="2"/>
        <charset val="238"/>
        <scheme val="minor"/>
      </rPr>
      <t xml:space="preserve"> logo ZČU (bez logotypu) + text "ZÁPADOČESKÁ UNIVERZITA V PLZNI", 4x opakování. </t>
    </r>
    <r>
      <rPr>
        <b/>
        <sz val="11"/>
        <rFont val="Calibri"/>
        <family val="2"/>
        <charset val="238"/>
        <scheme val="minor"/>
      </rPr>
      <t>Barva potisku bílá.</t>
    </r>
    <r>
      <rPr>
        <sz val="11"/>
        <color theme="1"/>
        <rFont val="Calibri"/>
        <family val="2"/>
        <charset val="238"/>
        <scheme val="minor"/>
      </rPr>
      <t xml:space="preserve">
Logo (včetně logotypu)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(II.)-006-2024.zip</t>
    </r>
  </si>
  <si>
    <r>
      <t xml:space="preserve">Ohebné plastové pravítko s číselnou osou 30 cm.
</t>
    </r>
    <r>
      <rPr>
        <b/>
        <sz val="11"/>
        <color theme="1"/>
        <rFont val="Calibri"/>
        <family val="2"/>
        <charset val="238"/>
        <scheme val="minor"/>
      </rPr>
      <t>Modrá barva.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Trvanlivý potisk</t>
    </r>
    <r>
      <rPr>
        <sz val="11"/>
        <color theme="1"/>
        <rFont val="Calibri"/>
        <family val="2"/>
        <charset val="238"/>
        <scheme val="minor"/>
      </rPr>
      <t xml:space="preserve">: logo ZČU (bez logotypu) + text "ZÁPADOČESKÁ UNIVERZITA V PLZNI". </t>
    </r>
    <r>
      <rPr>
        <b/>
        <sz val="11"/>
        <rFont val="Calibri"/>
        <family val="2"/>
        <charset val="238"/>
        <scheme val="minor"/>
      </rPr>
      <t>Barva potisku: tmavě modrá.</t>
    </r>
    <r>
      <rPr>
        <sz val="11"/>
        <color theme="1"/>
        <rFont val="Calibri"/>
        <family val="2"/>
        <charset val="238"/>
        <scheme val="minor"/>
      </rPr>
      <t xml:space="preserve">
Logo (včetně logotypu)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(II.)-006-2024.zip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</si>
</sst>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11" fillId="0" borderId="0"/>
    <xf numFmtId="0" fontId="11" fillId="0" borderId="0"/>
    <xf numFmtId="0" fontId="22" fillId="0" borderId="0"/>
    <xf numFmtId="0" fontId="22" fillId="0" borderId="0"/>
  </cellStyleXfs>
  <cellXfs count="11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3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textRotation="90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" fontId="18" fillId="3" borderId="2" xfId="0" applyNumberFormat="1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8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1" fontId="18" fillId="3" borderId="13" xfId="0" applyNumberFormat="1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8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1" fontId="18" fillId="3" borderId="12" xfId="0" applyNumberFormat="1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png"/><Relationship Id="rId5" Type="http://schemas.openxmlformats.org/officeDocument/2006/relationships/image" Target="../media/image5.jp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6</xdr:row>
      <xdr:rowOff>171450</xdr:rowOff>
    </xdr:from>
    <xdr:to>
      <xdr:col>6</xdr:col>
      <xdr:colOff>2425700</xdr:colOff>
      <xdr:row>6</xdr:row>
      <xdr:rowOff>1335278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6F50260-F52F-4B1A-9F2C-183FEE7C2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5900" y="2838450"/>
          <a:ext cx="2006600" cy="1163828"/>
        </a:xfrm>
        <a:prstGeom prst="rect">
          <a:avLst/>
        </a:prstGeom>
      </xdr:spPr>
    </xdr:pic>
    <xdr:clientData/>
  </xdr:twoCellAnchor>
  <xdr:twoCellAnchor editAs="oneCell">
    <xdr:from>
      <xdr:col>6</xdr:col>
      <xdr:colOff>698501</xdr:colOff>
      <xdr:row>6</xdr:row>
      <xdr:rowOff>1557727</xdr:rowOff>
    </xdr:from>
    <xdr:to>
      <xdr:col>6</xdr:col>
      <xdr:colOff>1803400</xdr:colOff>
      <xdr:row>6</xdr:row>
      <xdr:rowOff>1996854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6D8D1C5-FB0D-46FD-BC86-4CD763175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95301" y="4224727"/>
          <a:ext cx="1104899" cy="439127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7</xdr:row>
      <xdr:rowOff>190500</xdr:rowOff>
    </xdr:from>
    <xdr:to>
      <xdr:col>6</xdr:col>
      <xdr:colOff>2466181</xdr:colOff>
      <xdr:row>7</xdr:row>
      <xdr:rowOff>1008707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2C6A8DC-A636-4F2E-AB20-CE4E0D377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63500" y="5305425"/>
          <a:ext cx="2199481" cy="818207"/>
        </a:xfrm>
        <a:prstGeom prst="rect">
          <a:avLst/>
        </a:prstGeom>
      </xdr:spPr>
    </xdr:pic>
    <xdr:clientData/>
  </xdr:twoCellAnchor>
  <xdr:twoCellAnchor editAs="oneCell">
    <xdr:from>
      <xdr:col>6</xdr:col>
      <xdr:colOff>263526</xdr:colOff>
      <xdr:row>7</xdr:row>
      <xdr:rowOff>1425907</xdr:rowOff>
    </xdr:from>
    <xdr:to>
      <xdr:col>6</xdr:col>
      <xdr:colOff>2422526</xdr:colOff>
      <xdr:row>7</xdr:row>
      <xdr:rowOff>1707332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EF8957A-C1C3-42C6-8C17-A13D6B243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0326" y="6540832"/>
          <a:ext cx="2159000" cy="281425"/>
        </a:xfrm>
        <a:prstGeom prst="rect">
          <a:avLst/>
        </a:prstGeom>
      </xdr:spPr>
    </xdr:pic>
    <xdr:clientData/>
  </xdr:twoCellAnchor>
  <xdr:twoCellAnchor editAs="oneCell">
    <xdr:from>
      <xdr:col>6</xdr:col>
      <xdr:colOff>542925</xdr:colOff>
      <xdr:row>8</xdr:row>
      <xdr:rowOff>161925</xdr:rowOff>
    </xdr:from>
    <xdr:to>
      <xdr:col>6</xdr:col>
      <xdr:colOff>2293906</xdr:colOff>
      <xdr:row>8</xdr:row>
      <xdr:rowOff>1076326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273C7C40-E65B-4002-904D-CD4F05876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9725" y="7400925"/>
          <a:ext cx="1750981" cy="914401"/>
        </a:xfrm>
        <a:prstGeom prst="rect">
          <a:avLst/>
        </a:prstGeom>
      </xdr:spPr>
    </xdr:pic>
    <xdr:clientData/>
  </xdr:twoCellAnchor>
  <xdr:twoCellAnchor editAs="oneCell">
    <xdr:from>
      <xdr:col>6</xdr:col>
      <xdr:colOff>1016001</xdr:colOff>
      <xdr:row>8</xdr:row>
      <xdr:rowOff>1323760</xdr:rowOff>
    </xdr:from>
    <xdr:to>
      <xdr:col>6</xdr:col>
      <xdr:colOff>1848068</xdr:colOff>
      <xdr:row>8</xdr:row>
      <xdr:rowOff>1654453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11063358-A1DD-4C6F-8181-11C750118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2801" y="8562760"/>
          <a:ext cx="832067" cy="330693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9</xdr:row>
      <xdr:rowOff>285750</xdr:rowOff>
    </xdr:from>
    <xdr:to>
      <xdr:col>6</xdr:col>
      <xdr:colOff>2444751</xdr:colOff>
      <xdr:row>9</xdr:row>
      <xdr:rowOff>556726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A59E7A63-F55B-4569-89D2-90997FF22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4450" y="9334500"/>
          <a:ext cx="2197101" cy="270976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142876</xdr:colOff>
      <xdr:row>9</xdr:row>
      <xdr:rowOff>709126</xdr:rowOff>
    </xdr:from>
    <xdr:to>
      <xdr:col>6</xdr:col>
      <xdr:colOff>2378076</xdr:colOff>
      <xdr:row>9</xdr:row>
      <xdr:rowOff>1001226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885B0EE-AF58-4BB4-B4A2-6591CFAA4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9676" y="9757876"/>
          <a:ext cx="2235200" cy="292100"/>
        </a:xfrm>
        <a:prstGeom prst="rect">
          <a:avLst/>
        </a:prstGeom>
      </xdr:spPr>
    </xdr:pic>
    <xdr:clientData/>
  </xdr:twoCellAnchor>
  <xdr:twoCellAnchor editAs="oneCell">
    <xdr:from>
      <xdr:col>6</xdr:col>
      <xdr:colOff>774702</xdr:colOff>
      <xdr:row>9</xdr:row>
      <xdr:rowOff>1268579</xdr:rowOff>
    </xdr:from>
    <xdr:to>
      <xdr:col>6</xdr:col>
      <xdr:colOff>1866902</xdr:colOff>
      <xdr:row>9</xdr:row>
      <xdr:rowOff>2096601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FCE4AF49-BB44-4429-A75C-1E9AC86D9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1502" y="10317329"/>
          <a:ext cx="1092200" cy="828022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333375</xdr:rowOff>
    </xdr:from>
    <xdr:to>
      <xdr:col>6</xdr:col>
      <xdr:colOff>2753597</xdr:colOff>
      <xdr:row>10</xdr:row>
      <xdr:rowOff>676275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92B6D367-405B-44C4-B8D0-8DC98EC3C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802161" y="10800914"/>
          <a:ext cx="342900" cy="2553572"/>
        </a:xfrm>
        <a:prstGeom prst="rect">
          <a:avLst/>
        </a:prstGeom>
      </xdr:spPr>
    </xdr:pic>
    <xdr:clientData/>
  </xdr:twoCellAnchor>
  <xdr:twoCellAnchor editAs="oneCell">
    <xdr:from>
      <xdr:col>6</xdr:col>
      <xdr:colOff>854076</xdr:colOff>
      <xdr:row>10</xdr:row>
      <xdr:rowOff>971549</xdr:rowOff>
    </xdr:from>
    <xdr:to>
      <xdr:col>6</xdr:col>
      <xdr:colOff>1780765</xdr:colOff>
      <xdr:row>10</xdr:row>
      <xdr:rowOff>1339849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2D58AC56-D703-4862-A241-791187D13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50876" y="12420599"/>
          <a:ext cx="926689" cy="368300"/>
        </a:xfrm>
        <a:prstGeom prst="rect">
          <a:avLst/>
        </a:prstGeom>
      </xdr:spPr>
    </xdr:pic>
    <xdr:clientData/>
  </xdr:twoCellAnchor>
  <xdr:twoCellAnchor editAs="oneCell">
    <xdr:from>
      <xdr:col>6</xdr:col>
      <xdr:colOff>901701</xdr:colOff>
      <xdr:row>11</xdr:row>
      <xdr:rowOff>644525</xdr:rowOff>
    </xdr:from>
    <xdr:to>
      <xdr:col>6</xdr:col>
      <xdr:colOff>2839707</xdr:colOff>
      <xdr:row>11</xdr:row>
      <xdr:rowOff>2524125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D16465E9-6B08-4FEE-9F8B-ADAEE6CA7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98501" y="13827125"/>
          <a:ext cx="1938006" cy="1879600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11</xdr:row>
      <xdr:rowOff>95250</xdr:rowOff>
    </xdr:from>
    <xdr:to>
      <xdr:col>6</xdr:col>
      <xdr:colOff>841375</xdr:colOff>
      <xdr:row>11</xdr:row>
      <xdr:rowOff>831850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3E38F19F-E613-4414-BE48-8EF2B292F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01575" y="13277850"/>
          <a:ext cx="736600" cy="736600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12</xdr:row>
      <xdr:rowOff>504825</xdr:rowOff>
    </xdr:from>
    <xdr:to>
      <xdr:col>6</xdr:col>
      <xdr:colOff>2698750</xdr:colOff>
      <xdr:row>12</xdr:row>
      <xdr:rowOff>1588177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B98A7EFE-B0BD-410E-A62F-05E847B3C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125450" y="16316325"/>
          <a:ext cx="2070100" cy="1083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90" zoomScaleNormal="9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6" customWidth="1"/>
    <col min="5" max="5" width="12" style="4" customWidth="1"/>
    <col min="6" max="6" width="121.42578125" style="5" customWidth="1"/>
    <col min="7" max="7" width="45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9.5703125" style="1" customWidth="1"/>
    <col min="17" max="17" width="34.140625" style="1" customWidth="1"/>
    <col min="18" max="18" width="37.28515625" style="1" customWidth="1"/>
    <col min="19" max="19" width="29" style="1" customWidth="1"/>
    <col min="20" max="20" width="1.710937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35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31</v>
      </c>
      <c r="T6" s="28" t="s">
        <v>23</v>
      </c>
      <c r="U6" s="28" t="s">
        <v>24</v>
      </c>
    </row>
    <row r="7" spans="1:21" ht="192.75" customHeight="1" x14ac:dyDescent="0.25">
      <c r="A7" s="31"/>
      <c r="B7" s="32">
        <v>1</v>
      </c>
      <c r="C7" s="33" t="s">
        <v>36</v>
      </c>
      <c r="D7" s="34">
        <v>800</v>
      </c>
      <c r="E7" s="35" t="s">
        <v>25</v>
      </c>
      <c r="F7" s="36" t="s">
        <v>47</v>
      </c>
      <c r="G7" s="37"/>
      <c r="H7" s="38">
        <f t="shared" ref="H7:H13" si="0">D7*I7</f>
        <v>20000</v>
      </c>
      <c r="I7" s="39">
        <v>25</v>
      </c>
      <c r="J7" s="107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27</v>
      </c>
      <c r="O7" s="44"/>
      <c r="P7" s="45" t="s">
        <v>34</v>
      </c>
      <c r="Q7" s="46" t="s">
        <v>32</v>
      </c>
      <c r="R7" s="47" t="s">
        <v>28</v>
      </c>
      <c r="S7" s="48" t="s">
        <v>30</v>
      </c>
      <c r="T7" s="49"/>
      <c r="U7" s="50" t="s">
        <v>12</v>
      </c>
    </row>
    <row r="8" spans="1:21" ht="167.25" customHeight="1" x14ac:dyDescent="0.25">
      <c r="A8" s="31"/>
      <c r="B8" s="51">
        <v>2</v>
      </c>
      <c r="C8" s="52" t="s">
        <v>37</v>
      </c>
      <c r="D8" s="53">
        <v>2500</v>
      </c>
      <c r="E8" s="54" t="s">
        <v>25</v>
      </c>
      <c r="F8" s="55" t="s">
        <v>48</v>
      </c>
      <c r="G8" s="56"/>
      <c r="H8" s="57">
        <f t="shared" si="0"/>
        <v>75000</v>
      </c>
      <c r="I8" s="58">
        <v>30</v>
      </c>
      <c r="J8" s="108"/>
      <c r="K8" s="59">
        <f t="shared" ref="K8:K9" si="3">D8*J8</f>
        <v>0</v>
      </c>
      <c r="L8" s="60" t="str">
        <f t="shared" ref="L8:L9" si="4">IF(ISNUMBER(J8), IF(J8&gt;I8,"NEVYHOVUJE","VYHOVUJE")," ")</f>
        <v xml:space="preserve"> </v>
      </c>
      <c r="M8" s="61"/>
      <c r="N8" s="62"/>
      <c r="O8" s="63"/>
      <c r="P8" s="64"/>
      <c r="Q8" s="65"/>
      <c r="R8" s="66"/>
      <c r="S8" s="67"/>
      <c r="T8" s="68"/>
      <c r="U8" s="69"/>
    </row>
    <row r="9" spans="1:21" ht="152.25" customHeight="1" x14ac:dyDescent="0.25">
      <c r="A9" s="31"/>
      <c r="B9" s="51">
        <v>3</v>
      </c>
      <c r="C9" s="52" t="s">
        <v>38</v>
      </c>
      <c r="D9" s="53">
        <v>300</v>
      </c>
      <c r="E9" s="54" t="s">
        <v>25</v>
      </c>
      <c r="F9" s="70" t="s">
        <v>46</v>
      </c>
      <c r="G9" s="56"/>
      <c r="H9" s="57">
        <f t="shared" si="0"/>
        <v>8400</v>
      </c>
      <c r="I9" s="58">
        <v>28</v>
      </c>
      <c r="J9" s="108"/>
      <c r="K9" s="59">
        <f t="shared" si="3"/>
        <v>0</v>
      </c>
      <c r="L9" s="60" t="str">
        <f t="shared" si="4"/>
        <v xml:space="preserve"> </v>
      </c>
      <c r="M9" s="61"/>
      <c r="N9" s="62"/>
      <c r="O9" s="63"/>
      <c r="P9" s="64"/>
      <c r="Q9" s="65"/>
      <c r="R9" s="66"/>
      <c r="S9" s="67"/>
      <c r="T9" s="68"/>
      <c r="U9" s="69"/>
    </row>
    <row r="10" spans="1:21" ht="189" customHeight="1" x14ac:dyDescent="0.25">
      <c r="A10" s="31"/>
      <c r="B10" s="51">
        <v>4</v>
      </c>
      <c r="C10" s="52" t="s">
        <v>39</v>
      </c>
      <c r="D10" s="53">
        <v>300</v>
      </c>
      <c r="E10" s="54" t="s">
        <v>25</v>
      </c>
      <c r="F10" s="55" t="s">
        <v>49</v>
      </c>
      <c r="G10" s="56"/>
      <c r="H10" s="57">
        <f t="shared" si="0"/>
        <v>7500</v>
      </c>
      <c r="I10" s="58">
        <v>25</v>
      </c>
      <c r="J10" s="108"/>
      <c r="K10" s="59">
        <f t="shared" ref="K10:K13" si="5">D10*J10</f>
        <v>0</v>
      </c>
      <c r="L10" s="60" t="str">
        <f t="shared" ref="L10:L13" si="6">IF(ISNUMBER(J10), IF(J10&gt;I10,"NEVYHOVUJE","VYHOVUJE")," ")</f>
        <v xml:space="preserve"> </v>
      </c>
      <c r="M10" s="61"/>
      <c r="N10" s="62"/>
      <c r="O10" s="63"/>
      <c r="P10" s="64"/>
      <c r="Q10" s="65"/>
      <c r="R10" s="66"/>
      <c r="S10" s="67"/>
      <c r="T10" s="68"/>
      <c r="U10" s="69"/>
    </row>
    <row r="11" spans="1:21" ht="141" customHeight="1" x14ac:dyDescent="0.25">
      <c r="A11" s="31"/>
      <c r="B11" s="51">
        <v>5</v>
      </c>
      <c r="C11" s="52" t="s">
        <v>40</v>
      </c>
      <c r="D11" s="53">
        <v>1500</v>
      </c>
      <c r="E11" s="54" t="s">
        <v>25</v>
      </c>
      <c r="F11" s="70" t="s">
        <v>45</v>
      </c>
      <c r="G11" s="56"/>
      <c r="H11" s="57">
        <f t="shared" si="0"/>
        <v>10500</v>
      </c>
      <c r="I11" s="58">
        <v>7</v>
      </c>
      <c r="J11" s="108"/>
      <c r="K11" s="59">
        <f t="shared" si="5"/>
        <v>0</v>
      </c>
      <c r="L11" s="60" t="str">
        <f t="shared" si="6"/>
        <v xml:space="preserve"> </v>
      </c>
      <c r="M11" s="61"/>
      <c r="N11" s="62"/>
      <c r="O11" s="63"/>
      <c r="P11" s="64"/>
      <c r="Q11" s="65"/>
      <c r="R11" s="66"/>
      <c r="S11" s="67"/>
      <c r="T11" s="68"/>
      <c r="U11" s="69"/>
    </row>
    <row r="12" spans="1:21" ht="207" customHeight="1" x14ac:dyDescent="0.25">
      <c r="A12" s="31"/>
      <c r="B12" s="51">
        <v>6</v>
      </c>
      <c r="C12" s="52" t="s">
        <v>41</v>
      </c>
      <c r="D12" s="53">
        <v>500</v>
      </c>
      <c r="E12" s="54" t="s">
        <v>25</v>
      </c>
      <c r="F12" s="70" t="s">
        <v>44</v>
      </c>
      <c r="G12" s="56"/>
      <c r="H12" s="57">
        <f t="shared" si="0"/>
        <v>50000</v>
      </c>
      <c r="I12" s="58">
        <v>100</v>
      </c>
      <c r="J12" s="108"/>
      <c r="K12" s="59">
        <f t="shared" si="5"/>
        <v>0</v>
      </c>
      <c r="L12" s="60" t="str">
        <f t="shared" si="6"/>
        <v xml:space="preserve"> </v>
      </c>
      <c r="M12" s="61"/>
      <c r="N12" s="62"/>
      <c r="O12" s="63"/>
      <c r="P12" s="64"/>
      <c r="Q12" s="65"/>
      <c r="R12" s="66"/>
      <c r="S12" s="67"/>
      <c r="T12" s="68"/>
      <c r="U12" s="69"/>
    </row>
    <row r="13" spans="1:21" ht="159.75" customHeight="1" thickBot="1" x14ac:dyDescent="0.3">
      <c r="A13" s="31"/>
      <c r="B13" s="71">
        <v>7</v>
      </c>
      <c r="C13" s="72" t="s">
        <v>42</v>
      </c>
      <c r="D13" s="73">
        <v>200</v>
      </c>
      <c r="E13" s="74" t="s">
        <v>25</v>
      </c>
      <c r="F13" s="75" t="s">
        <v>43</v>
      </c>
      <c r="G13" s="76"/>
      <c r="H13" s="77">
        <f t="shared" si="0"/>
        <v>8000</v>
      </c>
      <c r="I13" s="78">
        <v>40</v>
      </c>
      <c r="J13" s="109"/>
      <c r="K13" s="79">
        <f t="shared" si="5"/>
        <v>0</v>
      </c>
      <c r="L13" s="80" t="str">
        <f t="shared" si="6"/>
        <v xml:space="preserve"> </v>
      </c>
      <c r="M13" s="81"/>
      <c r="N13" s="82"/>
      <c r="O13" s="83"/>
      <c r="P13" s="84"/>
      <c r="Q13" s="85"/>
      <c r="R13" s="86"/>
      <c r="S13" s="87"/>
      <c r="T13" s="88"/>
      <c r="U13" s="89"/>
    </row>
    <row r="14" spans="1:21" ht="13.5" customHeight="1" thickTop="1" thickBot="1" x14ac:dyDescent="0.3">
      <c r="C14" s="1"/>
      <c r="D14" s="1"/>
      <c r="E14" s="1"/>
      <c r="F14" s="1"/>
      <c r="G14" s="1"/>
      <c r="H14" s="1"/>
      <c r="K14" s="90"/>
    </row>
    <row r="15" spans="1:21" ht="60.75" customHeight="1" thickTop="1" thickBot="1" x14ac:dyDescent="0.3">
      <c r="B15" s="91" t="s">
        <v>9</v>
      </c>
      <c r="C15" s="91"/>
      <c r="D15" s="91"/>
      <c r="E15" s="91"/>
      <c r="F15" s="91"/>
      <c r="G15" s="15"/>
      <c r="H15" s="92"/>
      <c r="I15" s="93" t="s">
        <v>10</v>
      </c>
      <c r="J15" s="94" t="s">
        <v>11</v>
      </c>
      <c r="K15" s="95"/>
      <c r="L15" s="96"/>
      <c r="M15" s="97"/>
      <c r="N15" s="24"/>
      <c r="O15" s="24"/>
      <c r="P15" s="24"/>
      <c r="Q15" s="24"/>
      <c r="R15" s="24"/>
      <c r="S15" s="24"/>
      <c r="T15" s="24"/>
      <c r="U15" s="98"/>
    </row>
    <row r="16" spans="1:21" ht="33" customHeight="1" thickTop="1" thickBot="1" x14ac:dyDescent="0.3">
      <c r="B16" s="99" t="s">
        <v>33</v>
      </c>
      <c r="C16" s="99"/>
      <c r="D16" s="99"/>
      <c r="E16" s="99"/>
      <c r="F16" s="99"/>
      <c r="G16" s="100"/>
      <c r="H16" s="101"/>
      <c r="I16" s="102">
        <f>SUM(H7:H13)</f>
        <v>179400</v>
      </c>
      <c r="J16" s="103">
        <f>SUM(K7:K13)</f>
        <v>0</v>
      </c>
      <c r="K16" s="104"/>
      <c r="L16" s="105"/>
      <c r="M16" s="97"/>
      <c r="T16" s="24"/>
      <c r="U16" s="98"/>
    </row>
    <row r="17" ht="14.1" customHeight="1" thickTop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1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r/a2hH/OFKWXQwTHQFWQk4tUUxyTiOnvLX9Q/bQEHVBqPeY5CaZPLI+fXy/xLphKYu1ALmkCpQbEzb8b01Vpvg==" saltValue="WK7qVotRHB10R00TTSu6eQ==" spinCount="100000" sheet="1" objects="1" scenarios="1"/>
  <mergeCells count="13">
    <mergeCell ref="Q7:Q13"/>
    <mergeCell ref="R7:R13"/>
    <mergeCell ref="S7:S13"/>
    <mergeCell ref="U7:U13"/>
    <mergeCell ref="M7:M13"/>
    <mergeCell ref="N7:N13"/>
    <mergeCell ref="O7:O13"/>
    <mergeCell ref="P7:P13"/>
    <mergeCell ref="B16:F16"/>
    <mergeCell ref="J16:L16"/>
    <mergeCell ref="B1:D1"/>
    <mergeCell ref="J15:L15"/>
    <mergeCell ref="B15:F15"/>
  </mergeCells>
  <conditionalFormatting sqref="B7:B13 D7:D13">
    <cfRule type="containsBlanks" dxfId="6" priority="88">
      <formula>LEN(TRIM(B7))=0</formula>
    </cfRule>
  </conditionalFormatting>
  <conditionalFormatting sqref="B7:B13">
    <cfRule type="cellIs" dxfId="5" priority="83" operator="greaterThanOrEqual">
      <formula>1</formula>
    </cfRule>
  </conditionalFormatting>
  <conditionalFormatting sqref="J7:J13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:N13" xr:uid="{00000000-0002-0000-0000-000000000000}">
      <formula1>"ANO,NE"</formula1>
    </dataValidation>
    <dataValidation type="list" showInputMessage="1" showErrorMessage="1" sqref="E7:E13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U7:U13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2024-03-04T10:41:47Z</cp:lastPrinted>
  <dcterms:created xsi:type="dcterms:W3CDTF">2014-03-05T12:43:32Z</dcterms:created>
  <dcterms:modified xsi:type="dcterms:W3CDTF">2024-03-05T07:46:19Z</dcterms:modified>
</cp:coreProperties>
</file>